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8D6502C8-89BE-C841-B7BE-AA4ABEE7FB19}" xr6:coauthVersionLast="47" xr6:coauthVersionMax="47" xr10:uidLastSave="{00000000-0000-0000-0000-000000000000}"/>
  <bookViews>
    <workbookView xWindow="6620" yWindow="5560" windowWidth="37980" windowHeight="16940" xr2:uid="{AF684668-ED23-374B-965F-7BBE6AE8557B}"/>
  </bookViews>
  <sheets>
    <sheet name="ALUMNI- Résea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C57" i="1"/>
  <c r="F56" i="1"/>
  <c r="G56" i="1" s="1"/>
  <c r="F55" i="1"/>
  <c r="G55" i="1" s="1"/>
  <c r="F54" i="1"/>
  <c r="G54" i="1" s="1"/>
  <c r="E53" i="1"/>
  <c r="C53" i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E36" i="1"/>
  <c r="C36" i="1"/>
  <c r="F35" i="1"/>
  <c r="G35" i="1" s="1"/>
  <c r="G34" i="1"/>
  <c r="F34" i="1"/>
  <c r="F33" i="1"/>
  <c r="G33" i="1" s="1"/>
  <c r="F32" i="1"/>
  <c r="G32" i="1" s="1"/>
  <c r="F31" i="1"/>
  <c r="E30" i="1"/>
  <c r="C30" i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E22" i="1"/>
  <c r="C22" i="1"/>
  <c r="F21" i="1"/>
  <c r="G21" i="1" s="1"/>
  <c r="F20" i="1"/>
  <c r="G20" i="1" s="1"/>
  <c r="F19" i="1"/>
  <c r="G19" i="1" s="1"/>
  <c r="F18" i="1"/>
  <c r="G18" i="1" s="1"/>
  <c r="F17" i="1"/>
  <c r="G17" i="1" s="1"/>
  <c r="G16" i="1"/>
  <c r="F16" i="1"/>
  <c r="F15" i="1"/>
  <c r="E14" i="1"/>
  <c r="C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E7" i="1"/>
  <c r="C7" i="1"/>
  <c r="F6" i="1"/>
  <c r="G6" i="1" s="1"/>
  <c r="F5" i="1"/>
  <c r="G5" i="1" s="1"/>
  <c r="F4" i="1"/>
  <c r="G4" i="1" s="1"/>
  <c r="F3" i="1"/>
  <c r="F2" i="1"/>
  <c r="G2" i="1" s="1"/>
  <c r="C58" i="1" l="1"/>
  <c r="F30" i="1"/>
  <c r="G30" i="1" s="1"/>
  <c r="F36" i="1"/>
  <c r="G36" i="1" s="1"/>
  <c r="F7" i="1"/>
  <c r="G7" i="1" s="1"/>
  <c r="F22" i="1"/>
  <c r="G22" i="1" s="1"/>
  <c r="G57" i="1"/>
  <c r="G3" i="1"/>
  <c r="E58" i="1"/>
  <c r="F58" i="1" s="1"/>
  <c r="G58" i="1" s="1"/>
  <c r="G31" i="1"/>
  <c r="F14" i="1"/>
  <c r="G14" i="1" s="1"/>
  <c r="G15" i="1"/>
  <c r="F53" i="1"/>
  <c r="G53" i="1" s="1"/>
</calcChain>
</file>

<file path=xl/sharedStrings.xml><?xml version="1.0" encoding="utf-8"?>
<sst xmlns="http://schemas.openxmlformats.org/spreadsheetml/2006/main" count="153" uniqueCount="81">
  <si>
    <t>Ecole + Lien page LinkedIn</t>
  </si>
  <si>
    <t>Profils Alumni</t>
  </si>
  <si>
    <t>Ecole + Liens PhD</t>
  </si>
  <si>
    <t>Profils PhD</t>
  </si>
  <si>
    <t>Ratio PhD</t>
  </si>
  <si>
    <t>Hauts-de-France</t>
  </si>
  <si>
    <t>Centrale Lille </t>
  </si>
  <si>
    <t>Auvergne-Rhône-Alpes</t>
  </si>
  <si>
    <t>Centrale Lyon ENISE </t>
  </si>
  <si>
    <t>Région Sud</t>
  </si>
  <si>
    <t>Centrale Méditerranée </t>
  </si>
  <si>
    <t>Pays de la Loire</t>
  </si>
  <si>
    <t>Centrale Nantes</t>
  </si>
  <si>
    <t>Île-de-France</t>
  </si>
  <si>
    <t>CentraleSupelec</t>
  </si>
  <si>
    <t xml:space="preserve">CentraleSupelec </t>
  </si>
  <si>
    <t>Grenoble INP - Ense3 </t>
  </si>
  <si>
    <t>Grenoble INP - Ensimag </t>
  </si>
  <si>
    <t>Grenoble INP - Génie industriel</t>
  </si>
  <si>
    <t>Grenoble INP - Phelma </t>
  </si>
  <si>
    <t>Grenoble INP Esisar </t>
  </si>
  <si>
    <t>Grenoble INP-Pagora </t>
  </si>
  <si>
    <t>Bretagne​</t>
  </si>
  <si>
    <t>IMT Atlantique </t>
  </si>
  <si>
    <t>Occitanie</t>
  </si>
  <si>
    <t>IMT Mines Albi </t>
  </si>
  <si>
    <t>IMT Mines Alès </t>
  </si>
  <si>
    <t>Hauts-de-France​</t>
  </si>
  <si>
    <t>IMT Nord Europe </t>
  </si>
  <si>
    <t>IMT Nord Europe </t>
  </si>
  <si>
    <t>Telecom Paris ​</t>
  </si>
  <si>
    <t>Telecom Paris </t>
  </si>
  <si>
    <t>Île-de-France​</t>
  </si>
  <si>
    <t>Télécom SudParis</t>
  </si>
  <si>
    <t>Ecole des Mines Saint-Etienne</t>
  </si>
  <si>
    <t>Ecole des Mines de Saint-Etienne</t>
  </si>
  <si>
    <t>Centre Val de Loire</t>
  </si>
  <si>
    <t>INSA Centre Val de Loire </t>
  </si>
  <si>
    <t>INSA Hauts-de-France </t>
  </si>
  <si>
    <t>INSA Lyon​</t>
  </si>
  <si>
    <t>INSA Lyon</t>
  </si>
  <si>
    <t>Bretagne</t>
  </si>
  <si>
    <t>INSA Rennes </t>
  </si>
  <si>
    <t>Normandie</t>
  </si>
  <si>
    <t>INSA Rouen</t>
  </si>
  <si>
    <t>​INSA Rouen </t>
  </si>
  <si>
    <t>Grand Est</t>
  </si>
  <si>
    <t>INSA Strasbourg </t>
  </si>
  <si>
    <t>Occitanie​​</t>
  </si>
  <si>
    <t>INSA Toulouse </t>
  </si>
  <si>
    <t>ESTACA </t>
  </si>
  <si>
    <t>Nouvelle Aquitaine​</t>
  </si>
  <si>
    <t>ISAE-ENSMA </t>
  </si>
  <si>
    <t>ISAE-SUPAERO</t>
  </si>
  <si>
    <t>ISAE-Supméca – Institut supérieur de mécanique de Paris </t>
  </si>
  <si>
    <t>IPSA, école d'ingénieurs de l'air et de l'espace</t>
  </si>
  <si>
    <t>Polytech Angers </t>
  </si>
  <si>
    <t>Polytech Annecy-Chambéry</t>
  </si>
  <si>
    <t>Polytech Annecy-Chambéry </t>
  </si>
  <si>
    <t>Polytech Clermont </t>
  </si>
  <si>
    <t>Bourgogne-Franche-Comté</t>
  </si>
  <si>
    <t>Polytech Dijon</t>
  </si>
  <si>
    <t>Polytech Grenoble </t>
  </si>
  <si>
    <t>Polytech Lille </t>
  </si>
  <si>
    <t>Polytech Lyon</t>
  </si>
  <si>
    <t>Région Sud​</t>
  </si>
  <si>
    <t>Polytech Marseille</t>
  </si>
  <si>
    <t>Polytech Montpellier </t>
  </si>
  <si>
    <t>Polytech Nancy </t>
  </si>
  <si>
    <t>Polytech Nantes </t>
  </si>
  <si>
    <t>Polytech Nice Sophia </t>
  </si>
  <si>
    <t>Polytech Orléans </t>
  </si>
  <si>
    <t>Polytech Paris-Saclay </t>
  </si>
  <si>
    <t>Polytech Sorbonne</t>
  </si>
  <si>
    <t>Polytech Tours </t>
  </si>
  <si>
    <t>Université de Technologie de Belfort-Montbéliard </t>
  </si>
  <si>
    <t>Université de Technologie de Compiègne</t>
  </si>
  <si>
    <t>Université de Technologie de Compiègne </t>
  </si>
  <si>
    <t>​​Grand Est</t>
  </si>
  <si>
    <t>Université de Technologie de Troyes</t>
  </si>
  <si>
    <t>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</si>
</sst>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sz val="12"/>
      <color rgb="FF002060"/>
      <name val="Aptos Narrow"/>
      <scheme val="minor"/>
    </font>
    <font>
      <b/>
      <sz val="14"/>
      <color rgb="FFFF0000"/>
      <name val="Aptos Narrow (Corps)"/>
    </font>
    <font>
      <b/>
      <u/>
      <sz val="12"/>
      <color rgb="FF002060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15" fontId="4" fillId="5" borderId="2" xfId="0" applyNumberFormat="1" applyFont="1" applyFill="1" applyBorder="1" applyAlignment="1">
      <alignment horizontal="center"/>
    </xf>
    <xf numFmtId="0" fontId="3" fillId="6" borderId="3" xfId="0" applyFont="1" applyFill="1" applyBorder="1"/>
    <xf numFmtId="0" fontId="5" fillId="6" borderId="4" xfId="1" applyFont="1" applyFill="1" applyBorder="1"/>
    <xf numFmtId="0" fontId="3" fillId="6" borderId="4" xfId="1" applyFont="1" applyFill="1" applyBorder="1" applyAlignment="1">
      <alignment horizontal="center"/>
    </xf>
    <xf numFmtId="0" fontId="3" fillId="6" borderId="4" xfId="0" applyFont="1" applyFill="1" applyBorder="1"/>
    <xf numFmtId="164" fontId="3" fillId="6" borderId="4" xfId="0" applyNumberFormat="1" applyFont="1" applyFill="1" applyBorder="1"/>
    <xf numFmtId="165" fontId="3" fillId="6" borderId="5" xfId="0" applyNumberFormat="1" applyFont="1" applyFill="1" applyBorder="1"/>
    <xf numFmtId="0" fontId="3" fillId="6" borderId="6" xfId="0" applyFont="1" applyFill="1" applyBorder="1"/>
    <xf numFmtId="0" fontId="5" fillId="6" borderId="7" xfId="1" applyFont="1" applyFill="1" applyBorder="1"/>
    <xf numFmtId="0" fontId="3" fillId="6" borderId="7" xfId="0" applyFont="1" applyFill="1" applyBorder="1" applyAlignment="1">
      <alignment horizontal="center"/>
    </xf>
    <xf numFmtId="0" fontId="3" fillId="6" borderId="7" xfId="0" applyFont="1" applyFill="1" applyBorder="1"/>
    <xf numFmtId="164" fontId="3" fillId="6" borderId="7" xfId="0" applyNumberFormat="1" applyFont="1" applyFill="1" applyBorder="1"/>
    <xf numFmtId="165" fontId="3" fillId="6" borderId="8" xfId="0" applyNumberFormat="1" applyFont="1" applyFill="1" applyBorder="1"/>
    <xf numFmtId="0" fontId="3" fillId="6" borderId="7" xfId="1" applyFont="1" applyFill="1" applyBorder="1" applyAlignment="1">
      <alignment horizontal="center"/>
    </xf>
    <xf numFmtId="0" fontId="0" fillId="6" borderId="9" xfId="0" applyFill="1" applyBorder="1"/>
    <xf numFmtId="0" fontId="0" fillId="6" borderId="10" xfId="0" applyFill="1" applyBorder="1"/>
    <xf numFmtId="164" fontId="0" fillId="6" borderId="10" xfId="0" applyNumberFormat="1" applyFill="1" applyBorder="1"/>
    <xf numFmtId="0" fontId="3" fillId="0" borderId="3" xfId="0" applyFont="1" applyBorder="1"/>
    <xf numFmtId="0" fontId="5" fillId="0" borderId="4" xfId="1" applyFont="1" applyFill="1" applyBorder="1"/>
    <xf numFmtId="0" fontId="3" fillId="0" borderId="4" xfId="1" applyFont="1" applyFill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/>
    <xf numFmtId="165" fontId="3" fillId="0" borderId="5" xfId="0" applyNumberFormat="1" applyFont="1" applyBorder="1"/>
    <xf numFmtId="0" fontId="3" fillId="0" borderId="6" xfId="0" applyFont="1" applyBorder="1"/>
    <xf numFmtId="0" fontId="5" fillId="0" borderId="7" xfId="1" applyFont="1" applyFill="1" applyBorder="1"/>
    <xf numFmtId="0" fontId="3" fillId="0" borderId="7" xfId="1" applyFont="1" applyFill="1" applyBorder="1" applyAlignment="1">
      <alignment horizontal="center"/>
    </xf>
    <xf numFmtId="0" fontId="3" fillId="0" borderId="7" xfId="0" applyFont="1" applyBorder="1"/>
    <xf numFmtId="164" fontId="3" fillId="0" borderId="7" xfId="0" applyNumberFormat="1" applyFont="1" applyBorder="1"/>
    <xf numFmtId="165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11" xfId="0" applyFont="1" applyBorder="1"/>
    <xf numFmtId="0" fontId="5" fillId="0" borderId="1" xfId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/>
    <xf numFmtId="0" fontId="5" fillId="6" borderId="7" xfId="1" applyFont="1" applyFill="1" applyBorder="1" applyAlignment="1">
      <alignment horizontal="left"/>
    </xf>
    <xf numFmtId="0" fontId="3" fillId="6" borderId="12" xfId="0" applyFont="1" applyFill="1" applyBorder="1"/>
    <xf numFmtId="0" fontId="5" fillId="6" borderId="13" xfId="1" applyFont="1" applyFill="1" applyBorder="1"/>
    <xf numFmtId="0" fontId="3" fillId="6" borderId="13" xfId="0" applyFont="1" applyFill="1" applyBorder="1" applyAlignment="1">
      <alignment horizontal="center"/>
    </xf>
    <xf numFmtId="0" fontId="3" fillId="6" borderId="13" xfId="0" applyFont="1" applyFill="1" applyBorder="1"/>
    <xf numFmtId="164" fontId="3" fillId="6" borderId="13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12" xfId="0" applyFont="1" applyBorder="1"/>
    <xf numFmtId="0" fontId="5" fillId="0" borderId="13" xfId="1" applyFont="1" applyFill="1" applyBorder="1"/>
    <xf numFmtId="0" fontId="3" fillId="0" borderId="13" xfId="1" applyFont="1" applyFill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/>
    <xf numFmtId="0" fontId="2" fillId="6" borderId="6" xfId="0" applyFont="1" applyFill="1" applyBorder="1"/>
    <xf numFmtId="0" fontId="3" fillId="6" borderId="8" xfId="0" applyFont="1" applyFill="1" applyBorder="1" applyAlignment="1">
      <alignment horizontal="center"/>
    </xf>
    <xf numFmtId="0" fontId="5" fillId="6" borderId="0" xfId="1" applyFont="1" applyFill="1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165" fontId="3" fillId="6" borderId="7" xfId="0" applyNumberFormat="1" applyFont="1" applyFill="1" applyBorder="1"/>
    <xf numFmtId="0" fontId="2" fillId="2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ecole-centrale-de-nantes/people/?keywords=PhD%20OR%20Ph.D%20OR%20Docteur%20OR%20Doctorat%20OR%20Doctorant" TargetMode="External"/><Relationship Id="rId21" Type="http://schemas.openxmlformats.org/officeDocument/2006/relationships/hyperlink" Target="https://www.linkedin.com/school/universit-de-technologie-de-compi-gne/people/?keywords=PhD%20OR%20Ph.D%20OR%20Docteur%20OR%20Doctorat%20OR%20Doctorant" TargetMode="External"/><Relationship Id="rId42" Type="http://schemas.openxmlformats.org/officeDocument/2006/relationships/hyperlink" Target="https://www.linkedin.com/school/polytech-grenoble/people/" TargetMode="External"/><Relationship Id="rId47" Type="http://schemas.openxmlformats.org/officeDocument/2006/relationships/hyperlink" Target="https://www.linkedin.com/school/insa-hautsdefrance/people/" TargetMode="External"/><Relationship Id="rId63" Type="http://schemas.openxmlformats.org/officeDocument/2006/relationships/hyperlink" Target="https://www.linkedin.com/school/polytech-grenoble/people/?keywords=PhD%20OR%20Ph.D%20OR%20Docteur%20OR%20Doctorat%20OR%20Doctorant" TargetMode="External"/><Relationship Id="rId68" Type="http://schemas.openxmlformats.org/officeDocument/2006/relationships/hyperlink" Target="https://www.linkedin.com/school/insa-hautsdefrance/people/?keywords=PhD%20OR%20Ph.D%20OR%20Docteur%20OR%20Doctorat%20OR%20Doctorant" TargetMode="External"/><Relationship Id="rId84" Type="http://schemas.openxmlformats.org/officeDocument/2006/relationships/hyperlink" Target="https://www.linkedin.com/school/esirem/people/" TargetMode="External"/><Relationship Id="rId89" Type="http://schemas.openxmlformats.org/officeDocument/2006/relationships/hyperlink" Target="https://www.linkedin.com/school/polytechnancy/people/?keywords=PhD%20OR%20Ph.D%20OR%20Docteur%20OR%20Doctorat%20OR%20Doctorant" TargetMode="External"/><Relationship Id="rId16" Type="http://schemas.openxmlformats.org/officeDocument/2006/relationships/hyperlink" Target="https://www.linkedin.com/school/ecole-centrale-de-nantes/people/" TargetMode="External"/><Relationship Id="rId11" Type="http://schemas.openxmlformats.org/officeDocument/2006/relationships/hyperlink" Target="https://www.linkedin.com/school/universit-de-technologie-de-compi-gne/people/" TargetMode="External"/><Relationship Id="rId32" Type="http://schemas.openxmlformats.org/officeDocument/2006/relationships/hyperlink" Target="https://www.linkedin.com/school/insa-de-rouen/people/?keywords=PhD%20OR%20Ph.D%20OR%20Docteur%20OR%20Doctorat%20OR%20Doctorant" TargetMode="External"/><Relationship Id="rId37" Type="http://schemas.openxmlformats.org/officeDocument/2006/relationships/hyperlink" Target="https://www.linkedin.com/school/t&#233;l&#233;com-sudparis/people/?keywords=PhD%20OR%20Ph.D%20OR%20Docteur%20OR%20Doctorat%20OR%20Doctorant" TargetMode="External"/><Relationship Id="rId53" Type="http://schemas.openxmlformats.org/officeDocument/2006/relationships/hyperlink" Target="https://www.linkedin.com/school/grenoble-inp---phelma/people/" TargetMode="External"/><Relationship Id="rId58" Type="http://schemas.openxmlformats.org/officeDocument/2006/relationships/hyperlink" Target="https://www.linkedin.com/school/grenoble-inp-ense3/people/?keywords=PhD%20OR%20Ph.D%20OR%20Docteur%20OR%20Doctorat%20OR%20Doctorant" TargetMode="External"/><Relationship Id="rId74" Type="http://schemas.openxmlformats.org/officeDocument/2006/relationships/hyperlink" Target="https://www.linkedin.com/school/isaesupmeca/people/" TargetMode="External"/><Relationship Id="rId79" Type="http://schemas.openxmlformats.org/officeDocument/2006/relationships/hyperlink" Target="https://www.linkedin.com/school/polytech-paris-saclay/people/" TargetMode="External"/><Relationship Id="rId5" Type="http://schemas.openxmlformats.org/officeDocument/2006/relationships/hyperlink" Target="https://www.linkedin.com/school/insa-de-rouen/people/" TargetMode="External"/><Relationship Id="rId90" Type="http://schemas.openxmlformats.org/officeDocument/2006/relationships/hyperlink" Target="https://www.linkedin.com/school/polytech-paris-saclay/people/?keywords=PhD%20OR%20Ph.D%20OR%20Docteur%20OR%20Doctorat%20OR%20Doctorant" TargetMode="External"/><Relationship Id="rId95" Type="http://schemas.openxmlformats.org/officeDocument/2006/relationships/hyperlink" Target="https://www.linkedin.com/school/mines-st-etienne/people/" TargetMode="External"/><Relationship Id="rId22" Type="http://schemas.openxmlformats.org/officeDocument/2006/relationships/hyperlink" Target="https://www.linkedin.com/school/centralesupelec/people/?keywords=PhD%20OR%20Ph.D%20OR%20Docteur%20OR%20Doctorat%20OR%20Doctorant" TargetMode="External"/><Relationship Id="rId27" Type="http://schemas.openxmlformats.org/officeDocument/2006/relationships/hyperlink" Target="https://www.linkedin.com/school/centralemediterranee/people/?keywords=PhD%20OR%20Ph.D%20OR%20Docteur%20OR%20Doctorat%20OR%20Doctorant" TargetMode="External"/><Relationship Id="rId43" Type="http://schemas.openxmlformats.org/officeDocument/2006/relationships/hyperlink" Target="https://www.linkedin.com/school/polytech-orleans/people/" TargetMode="External"/><Relationship Id="rId48" Type="http://schemas.openxmlformats.org/officeDocument/2006/relationships/hyperlink" Target="https://www.linkedin.com/school/insacvl/people/" TargetMode="External"/><Relationship Id="rId64" Type="http://schemas.openxmlformats.org/officeDocument/2006/relationships/hyperlink" Target="https://www.linkedin.com/school/insacvl/people/?keywords=PhD%20OR%20Ph.D%20OR%20Docteur%20OR%20Doctorat%20OR%20Doctorant" TargetMode="External"/><Relationship Id="rId69" Type="http://schemas.openxmlformats.org/officeDocument/2006/relationships/hyperlink" Target="https://www.linkedin.com/school/imt-mines-albi/people/?keywords=PhD%20OR%20Ph.D%20OR%20Docteur%20OR%20Doctorat%20OR%20Doctorant" TargetMode="External"/><Relationship Id="rId80" Type="http://schemas.openxmlformats.org/officeDocument/2006/relationships/hyperlink" Target="https://www.linkedin.com/school/polytech-sorbonne/people/" TargetMode="External"/><Relationship Id="rId85" Type="http://schemas.openxmlformats.org/officeDocument/2006/relationships/hyperlink" Target="https://www.linkedin.com/school/grenoble-inp-esisar/people/?keywords=PhD%20OR%20Ph.D%20OR%20Docteur%20OR%20Doctorat%20OR%20Doctorant" TargetMode="External"/><Relationship Id="rId3" Type="http://schemas.openxmlformats.org/officeDocument/2006/relationships/hyperlink" Target="https://www.linkedin.com/school/polytechlille/people/" TargetMode="External"/><Relationship Id="rId12" Type="http://schemas.openxmlformats.org/officeDocument/2006/relationships/hyperlink" Target="https://www.linkedin.com/school/centralesupelec/people/" TargetMode="External"/><Relationship Id="rId17" Type="http://schemas.openxmlformats.org/officeDocument/2006/relationships/hyperlink" Target="https://www.linkedin.com/school/polytechnantes/people/" TargetMode="External"/><Relationship Id="rId25" Type="http://schemas.openxmlformats.org/officeDocument/2006/relationships/hyperlink" Target="https://www.linkedin.com/school/isae/people/?keywords=PhD%20OR%20Ph.D%20OR%20Docteur%20OR%20Doctorat%20OR%20Doctorant" TargetMode="External"/><Relationship Id="rId33" Type="http://schemas.openxmlformats.org/officeDocument/2006/relationships/hyperlink" Target="https://www.linkedin.com/school/universite-de-technologie-de-belfort-montbeliard/people/?keywords=PhD%20OR%20Ph.D%20OR%20Docteur%20OR%20Doctorat%20OR%20Doctorant" TargetMode="External"/><Relationship Id="rId38" Type="http://schemas.openxmlformats.org/officeDocument/2006/relationships/hyperlink" Target="https://www.linkedin.com/school/polytechnantes/people/?keywords=PhD%20OR%20Ph.D%20OR%20Docteur%20OR%20Doctorat%20OR%20Doctorant" TargetMode="External"/><Relationship Id="rId46" Type="http://schemas.openxmlformats.org/officeDocument/2006/relationships/hyperlink" Target="https://www.linkedin.com/school/polytech-montpellier/people/" TargetMode="External"/><Relationship Id="rId59" Type="http://schemas.openxmlformats.org/officeDocument/2006/relationships/hyperlink" Target="https://www.linkedin.com/school/insa-rennes/people/?keywords=PhD%20OR%20Ph.D%20OR%20Docteur%20OR%20Doctorat%20OR%20Doctorant" TargetMode="External"/><Relationship Id="rId67" Type="http://schemas.openxmlformats.org/officeDocument/2006/relationships/hyperlink" Target="https://www.linkedin.com/school/imt-nord-europe/people/?keywords=PhD%20OR%20Ph.D%20OR%20Docteur%20OR%20Doctorat%20OR%20Doctorant" TargetMode="External"/><Relationship Id="rId20" Type="http://schemas.openxmlformats.org/officeDocument/2006/relationships/hyperlink" Target="https://www.linkedin.com/school/insa-lyon/people/?keywords=PhD%20OR%20Ph.D%20OR%20Docteur%20OR%20Doctorat%20OR%20Doctorant" TargetMode="External"/><Relationship Id="rId41" Type="http://schemas.openxmlformats.org/officeDocument/2006/relationships/hyperlink" Target="https://www.linkedin.com/school/polytech-clermont/people/" TargetMode="External"/><Relationship Id="rId54" Type="http://schemas.openxmlformats.org/officeDocument/2006/relationships/hyperlink" Target="https://www.linkedin.com/school/isaesupmeca/people/" TargetMode="External"/><Relationship Id="rId62" Type="http://schemas.openxmlformats.org/officeDocument/2006/relationships/hyperlink" Target="https://www.linkedin.com/school/polytech-clermont/people/?keywords=PhD%20OR%20Ph.D%20OR%20Docteur%20OR%20Doctorat%20OR%20Doctorant" TargetMode="External"/><Relationship Id="rId70" Type="http://schemas.openxmlformats.org/officeDocument/2006/relationships/hyperlink" Target="https://www.linkedin.com/school/mines-ales/people/?keywords=PhD%20OR%20Ph.D%20OR%20Docteur%20OR%20Doctorat%20OR%20Doctorant" TargetMode="External"/><Relationship Id="rId75" Type="http://schemas.openxmlformats.org/officeDocument/2006/relationships/hyperlink" Target="https://www.linkedin.com/school/grenoble-inp-g-nie-industriel/people/" TargetMode="External"/><Relationship Id="rId83" Type="http://schemas.openxmlformats.org/officeDocument/2006/relationships/hyperlink" Target="https://www.linkedin.com/school/grenoble-inp-pagora/people/" TargetMode="External"/><Relationship Id="rId88" Type="http://schemas.openxmlformats.org/officeDocument/2006/relationships/hyperlink" Target="https://www.linkedin.com/school/polytech-lyon/people/?keywords=PhD%20OR%20Ph.D%20OR%20Docteur%20OR%20Doctorat%20OR%20Doctorant" TargetMode="External"/><Relationship Id="rId91" Type="http://schemas.openxmlformats.org/officeDocument/2006/relationships/hyperlink" Target="https://www.linkedin.com/school/polytech-sorbonne/people/?keywords=PhD%20OR%20Ph.D%20OR%20Docteur%20OR%20Doctorat%20OR%20Doctorant" TargetMode="External"/><Relationship Id="rId96" Type="http://schemas.openxmlformats.org/officeDocument/2006/relationships/hyperlink" Target="https://www.linkedin.com/school/mines-st-etienne/people/?keywords=PhD%20OR%20Ph.D%20OR%20Docteur%20OR%20Doctorat%20OR%20Doctorant" TargetMode="External"/><Relationship Id="rId1" Type="http://schemas.openxmlformats.org/officeDocument/2006/relationships/hyperlink" Target="https://www.linkedin.com/school/universite-de-technologie-de-belfort-montbeliard/people/" TargetMode="External"/><Relationship Id="rId6" Type="http://schemas.openxmlformats.org/officeDocument/2006/relationships/hyperlink" Target="https://www.linkedin.com/school/ensimag/people/" TargetMode="External"/><Relationship Id="rId15" Type="http://schemas.openxmlformats.org/officeDocument/2006/relationships/hyperlink" Target="https://www.linkedin.com/school/isae/people/" TargetMode="External"/><Relationship Id="rId23" Type="http://schemas.openxmlformats.org/officeDocument/2006/relationships/hyperlink" Target="https://www.linkedin.com/school/telecom-paris/people/?keywords=PhD%20OR%20Ph.D%20OR%20Docteur%20OR%20Doctorat%20OR%20Doctorant" TargetMode="External"/><Relationship Id="rId28" Type="http://schemas.openxmlformats.org/officeDocument/2006/relationships/hyperlink" Target="https://www.linkedin.com/school/imt-atlantique/people/?keywords=PhD%20OR%20Ph.D%20OR%20Docteur%20OR%20Doctorat%20OR%20Doctorant" TargetMode="External"/><Relationship Id="rId36" Type="http://schemas.openxmlformats.org/officeDocument/2006/relationships/hyperlink" Target="https://www.linkedin.com/school/estaca-ecole-ingenieurs/people/?keywords=PhD%20OR%20Ph.D%20OR%20Docteur%20OR%20Doctorat%20OR%20Doctorant" TargetMode="External"/><Relationship Id="rId49" Type="http://schemas.openxmlformats.org/officeDocument/2006/relationships/hyperlink" Target="https://www.linkedin.com/school/imt-nord-europe/people/" TargetMode="External"/><Relationship Id="rId57" Type="http://schemas.openxmlformats.org/officeDocument/2006/relationships/hyperlink" Target="https://www.linkedin.com/school/grenoble-inp---phelma/people/?keywords=PhD%20OR%20Ph.D%20OR%20Docteur%20OR%20Doctorat%20OR%20Doctorant" TargetMode="External"/><Relationship Id="rId10" Type="http://schemas.openxmlformats.org/officeDocument/2006/relationships/hyperlink" Target="https://www.linkedin.com/school/centralelille/people/" TargetMode="External"/><Relationship Id="rId31" Type="http://schemas.openxmlformats.org/officeDocument/2006/relationships/hyperlink" Target="https://www.linkedin.com/school/centralelille/people/?keywords=PhD%20OR%20Ph.D%20OR%20Docteur%20OR%20Doctorat%20OR%20Doctorant" TargetMode="External"/><Relationship Id="rId44" Type="http://schemas.openxmlformats.org/officeDocument/2006/relationships/hyperlink" Target="https://www.linkedin.com/school/polytech-tours/people/" TargetMode="External"/><Relationship Id="rId52" Type="http://schemas.openxmlformats.org/officeDocument/2006/relationships/hyperlink" Target="https://www.linkedin.com/school/polytech-marseille/people/" TargetMode="External"/><Relationship Id="rId60" Type="http://schemas.openxmlformats.org/officeDocument/2006/relationships/hyperlink" Target="https://www.linkedin.com/school/enise/people/?keywords=PhD%20OR%20Ph.D%20OR%20Docteur%20OR%20Doctorat%20OR%20Doctorant" TargetMode="External"/><Relationship Id="rId65" Type="http://schemas.openxmlformats.org/officeDocument/2006/relationships/hyperlink" Target="https://www.linkedin.com/school/polytech-orleans/people/?keywords=PhD%20OR%20Ph.D%20OR%20Docteur%20OR%20Doctorat%20OR%20Doctorant" TargetMode="External"/><Relationship Id="rId73" Type="http://schemas.openxmlformats.org/officeDocument/2006/relationships/hyperlink" Target="https://www.linkedin.com/school/polytech-nice-sophia/people/?keywords=PhD%20OR%20Ph.D%20OR%20Docteur%20OR%20Doctorat%20OR%20Doctorant" TargetMode="External"/><Relationship Id="rId78" Type="http://schemas.openxmlformats.org/officeDocument/2006/relationships/hyperlink" Target="https://www.linkedin.com/school/polytech-angers/people/" TargetMode="External"/><Relationship Id="rId81" Type="http://schemas.openxmlformats.org/officeDocument/2006/relationships/hyperlink" Target="https://www.linkedin.com/school/ecole-nationale-sup&#233;rieure-de-m&#233;canique-et-d'a&#233;rotechnique/people/" TargetMode="External"/><Relationship Id="rId86" Type="http://schemas.openxmlformats.org/officeDocument/2006/relationships/hyperlink" Target="https://www.linkedin.com/school/grenoble-inp-g-nie-industriel/people/?keywords=PhD%20OR%20Ph.D%20OR%20Docteur%20OR%20Doctorat%20OR%20Doctorant" TargetMode="External"/><Relationship Id="rId94" Type="http://schemas.openxmlformats.org/officeDocument/2006/relationships/hyperlink" Target="https://www.linkedin.com/school/esirem/people/?keywords=PhD%20OR%20Ph.D%20OR%20Docteur%20OR%20Doctorat%20OR%20Doctorant" TargetMode="External"/><Relationship Id="rId4" Type="http://schemas.openxmlformats.org/officeDocument/2006/relationships/hyperlink" Target="https://www.linkedin.com/school/estaca-ecole-ingenieurs/people/" TargetMode="External"/><Relationship Id="rId9" Type="http://schemas.openxmlformats.org/officeDocument/2006/relationships/hyperlink" Target="https://www.linkedin.com/school/universit-de-technologie-de-troyes/people/" TargetMode="External"/><Relationship Id="rId13" Type="http://schemas.openxmlformats.org/officeDocument/2006/relationships/hyperlink" Target="https://www.linkedin.com/school/telecom-paris/people/" TargetMode="External"/><Relationship Id="rId18" Type="http://schemas.openxmlformats.org/officeDocument/2006/relationships/hyperlink" Target="https://www.linkedin.com/school/centralemediterranee/people/" TargetMode="External"/><Relationship Id="rId39" Type="http://schemas.openxmlformats.org/officeDocument/2006/relationships/hyperlink" Target="https://www.linkedin.com/school/enise/people/" TargetMode="External"/><Relationship Id="rId34" Type="http://schemas.openxmlformats.org/officeDocument/2006/relationships/hyperlink" Target="https://www.linkedin.com/school/institut-national-des-sciences-appliqu&#233;es-de-strasbourg/people/?keywords=PhD%20OR%20Ph.D%20OR%20Docteur%20OR%20Doctorat%20OR%20Doctorant" TargetMode="External"/><Relationship Id="rId50" Type="http://schemas.openxmlformats.org/officeDocument/2006/relationships/hyperlink" Target="https://www.linkedin.com/school/mines-ales/people/" TargetMode="External"/><Relationship Id="rId55" Type="http://schemas.openxmlformats.org/officeDocument/2006/relationships/hyperlink" Target="https://www.linkedin.com/school/grenoble-inp-ense3/people/" TargetMode="External"/><Relationship Id="rId76" Type="http://schemas.openxmlformats.org/officeDocument/2006/relationships/hyperlink" Target="https://www.linkedin.com/school/polytech-lyon/people/" TargetMode="External"/><Relationship Id="rId97" Type="http://schemas.openxmlformats.org/officeDocument/2006/relationships/hyperlink" Target="https://www.linkedin.com/school/ipsa-&#233;cole-d'ing&#233;nieurs-de-l'air-et-de-l'espace/" TargetMode="External"/><Relationship Id="rId7" Type="http://schemas.openxmlformats.org/officeDocument/2006/relationships/hyperlink" Target="https://www.linkedin.com/school/insa-lyon/people/" TargetMode="External"/><Relationship Id="rId71" Type="http://schemas.openxmlformats.org/officeDocument/2006/relationships/hyperlink" Target="https://www.linkedin.com/school/polytech-montpellier/people/?keywords=PhD%20OR%20Ph.D%20OR%20Docteur%20OR%20Doctorat%20OR%20Doctorant" TargetMode="External"/><Relationship Id="rId92" Type="http://schemas.openxmlformats.org/officeDocument/2006/relationships/hyperlink" Target="https://www.linkedin.com/school/ecole-nationale-sup&#233;rieure-de-m&#233;canique-et-d'a&#233;rotechnique/people/?keywords=PhD%20OR%20Ph.D%20OR%20Docteur%20OR%20Doctorat%20OR%20Doctorant" TargetMode="External"/><Relationship Id="rId2" Type="http://schemas.openxmlformats.org/officeDocument/2006/relationships/hyperlink" Target="https://www.linkedin.com/school/institut-national-des-sciences-appliqu&#233;es-de-strasbourg/people/" TargetMode="External"/><Relationship Id="rId29" Type="http://schemas.openxmlformats.org/officeDocument/2006/relationships/hyperlink" Target="https://www.linkedin.com/school/universit-de-technologie-de-troyes/people/?keywords=PhD%20OR%20Ph.D%20OR%20Docteur%20OR%20Doctorat%20OR%20Doctorant" TargetMode="External"/><Relationship Id="rId24" Type="http://schemas.openxmlformats.org/officeDocument/2006/relationships/hyperlink" Target="https://www.linkedin.com/school/institut-national-des-sciences-appliqu&#233;es-de-toulouse/people/?keywords=PhD%20OR%20Ph.D%20OR%20Docteur%20OR%20Doctorat%20OR%20Doctorant" TargetMode="External"/><Relationship Id="rId40" Type="http://schemas.openxmlformats.org/officeDocument/2006/relationships/hyperlink" Target="https://www.linkedin.com/school/polytech-annecy-chambery/people/" TargetMode="External"/><Relationship Id="rId45" Type="http://schemas.openxmlformats.org/officeDocument/2006/relationships/hyperlink" Target="https://www.linkedin.com/school/polytech-nice-sophia/people/" TargetMode="External"/><Relationship Id="rId66" Type="http://schemas.openxmlformats.org/officeDocument/2006/relationships/hyperlink" Target="https://www.linkedin.com/school/polytech-tours/people/?keywords=PhD%20OR%20Ph.D%20OR%20Docteur%20OR%20Doctorat%20OR%20Doctorant" TargetMode="External"/><Relationship Id="rId87" Type="http://schemas.openxmlformats.org/officeDocument/2006/relationships/hyperlink" Target="https://www.linkedin.com/school/grenoble-inp-pagora/people/?keywords=PhD%20OR%20Ph.D%20OR%20Docteur%20OR%20Doctorat%20OR%20Doctorant" TargetMode="External"/><Relationship Id="rId61" Type="http://schemas.openxmlformats.org/officeDocument/2006/relationships/hyperlink" Target="https://www.linkedin.com/school/polytech-annecy-chambery/people/?keywords=PhD%20OR%20Ph.D%20OR%20Docteur%20OR%20Doctorat%20OR%20Doctorant" TargetMode="External"/><Relationship Id="rId82" Type="http://schemas.openxmlformats.org/officeDocument/2006/relationships/hyperlink" Target="https://www.linkedin.com/school/grenoble-inp-esisar/people/" TargetMode="External"/><Relationship Id="rId19" Type="http://schemas.openxmlformats.org/officeDocument/2006/relationships/hyperlink" Target="https://www.linkedin.com/school/t%C3%A9l%C3%A9com-sudparis/people/" TargetMode="External"/><Relationship Id="rId14" Type="http://schemas.openxmlformats.org/officeDocument/2006/relationships/hyperlink" Target="https://www.linkedin.com/school/institut-national-des-sciences-appliqu&#233;es-de-toulouse/people/" TargetMode="External"/><Relationship Id="rId30" Type="http://schemas.openxmlformats.org/officeDocument/2006/relationships/hyperlink" Target="https://www.linkedin.com/school/ensimag/people/?keywords=PhD%20OR%20Ph.D%20OR%20Docteur%20OR%20Doctorat%20OR%20Doctorant" TargetMode="External"/><Relationship Id="rId35" Type="http://schemas.openxmlformats.org/officeDocument/2006/relationships/hyperlink" Target="https://www.linkedin.com/school/polytechlille/people/?keywords=PhD%20OR%20Ph.D%20OR%20Docteur%20OR%20Doctorat%20OR%20Doctorant" TargetMode="External"/><Relationship Id="rId56" Type="http://schemas.openxmlformats.org/officeDocument/2006/relationships/hyperlink" Target="https://www.linkedin.com/school/insa-rennes/people/" TargetMode="External"/><Relationship Id="rId77" Type="http://schemas.openxmlformats.org/officeDocument/2006/relationships/hyperlink" Target="https://www.linkedin.com/school/polytechnancy/people/" TargetMode="External"/><Relationship Id="rId8" Type="http://schemas.openxmlformats.org/officeDocument/2006/relationships/hyperlink" Target="https://www.linkedin.com/school/imt-atlantique/people/" TargetMode="External"/><Relationship Id="rId51" Type="http://schemas.openxmlformats.org/officeDocument/2006/relationships/hyperlink" Target="https://www.linkedin.com/school/imt-mines-albi/people/" TargetMode="External"/><Relationship Id="rId72" Type="http://schemas.openxmlformats.org/officeDocument/2006/relationships/hyperlink" Target="https://www.linkedin.com/school/polytech-marseille/people/?keywords=PhD%20OR%20Ph.D%20OR%20Docteur%20OR%20Doctorat%20OR%20Doctorant" TargetMode="External"/><Relationship Id="rId93" Type="http://schemas.openxmlformats.org/officeDocument/2006/relationships/hyperlink" Target="https://www.linkedin.com/school/polytech-angers/people/?keywords=PhD%20OR%20Ph.D%20OR%20Docteur%20OR%20Doctorat%20OR%20Doctorant" TargetMode="External"/><Relationship Id="rId98" Type="http://schemas.openxmlformats.org/officeDocument/2006/relationships/hyperlink" Target="https://www.linkedin.com/school/ipsa-%C3%A9cole-d'ing%C3%A9nieurs-de-l'air-et-de-l'espace/people/?keywords=PhD%20OR%20Ph.D%20OR%20Docteur%20OR%20Doctorat%20Or%20Doctora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79CC1-0009-3D48-9139-C76B85C3A8ED}">
  <dimension ref="A1:I58"/>
  <sheetViews>
    <sheetView tabSelected="1" zoomScale="127" workbookViewId="0"/>
  </sheetViews>
  <sheetFormatPr baseColWidth="10" defaultRowHeight="16" x14ac:dyDescent="0.2"/>
  <cols>
    <col min="1" max="1" width="31.1640625" customWidth="1"/>
    <col min="2" max="2" width="53.6640625" customWidth="1"/>
    <col min="3" max="3" width="16.5" customWidth="1"/>
    <col min="4" max="4" width="66.5" customWidth="1"/>
    <col min="5" max="5" width="13.83203125" customWidth="1"/>
    <col min="7" max="7" width="14" customWidth="1"/>
    <col min="9" max="9" width="23" customWidth="1"/>
  </cols>
  <sheetData>
    <row r="1" spans="1:9" ht="20" thickBot="1" x14ac:dyDescent="0.3">
      <c r="A1" s="59" t="s">
        <v>80</v>
      </c>
      <c r="B1" s="1" t="s">
        <v>0</v>
      </c>
      <c r="C1" s="1" t="s">
        <v>1</v>
      </c>
      <c r="D1" s="2" t="s">
        <v>2</v>
      </c>
      <c r="E1" s="2" t="s">
        <v>3</v>
      </c>
      <c r="F1" s="3"/>
      <c r="G1" s="4" t="s">
        <v>4</v>
      </c>
      <c r="I1" s="5">
        <v>45908</v>
      </c>
    </row>
    <row r="2" spans="1:9" x14ac:dyDescent="0.2">
      <c r="A2" s="6" t="s">
        <v>5</v>
      </c>
      <c r="B2" s="7" t="s">
        <v>6</v>
      </c>
      <c r="C2" s="8">
        <v>15</v>
      </c>
      <c r="D2" s="7" t="s">
        <v>6</v>
      </c>
      <c r="E2" s="9">
        <v>814</v>
      </c>
      <c r="F2" s="10">
        <f>E2/1000</f>
        <v>0.81399999999999995</v>
      </c>
      <c r="G2" s="11">
        <f t="shared" ref="G2:G20" si="0">F2/C2</f>
        <v>5.4266666666666664E-2</v>
      </c>
    </row>
    <row r="3" spans="1:9" x14ac:dyDescent="0.2">
      <c r="A3" s="12" t="s">
        <v>7</v>
      </c>
      <c r="B3" s="13" t="s">
        <v>8</v>
      </c>
      <c r="C3" s="14">
        <v>5</v>
      </c>
      <c r="D3" s="13" t="s">
        <v>8</v>
      </c>
      <c r="E3" s="15">
        <v>129</v>
      </c>
      <c r="F3" s="16">
        <f>E3/1000</f>
        <v>0.129</v>
      </c>
      <c r="G3" s="17">
        <f t="shared" si="0"/>
        <v>2.58E-2</v>
      </c>
    </row>
    <row r="4" spans="1:9" x14ac:dyDescent="0.2">
      <c r="A4" s="12" t="s">
        <v>9</v>
      </c>
      <c r="B4" s="13" t="s">
        <v>10</v>
      </c>
      <c r="C4" s="18">
        <v>10</v>
      </c>
      <c r="D4" s="13" t="s">
        <v>10</v>
      </c>
      <c r="E4" s="15">
        <v>603</v>
      </c>
      <c r="F4" s="16">
        <f>E4/1000</f>
        <v>0.60299999999999998</v>
      </c>
      <c r="G4" s="17">
        <f t="shared" si="0"/>
        <v>6.0299999999999999E-2</v>
      </c>
    </row>
    <row r="5" spans="1:9" x14ac:dyDescent="0.2">
      <c r="A5" s="12" t="s">
        <v>11</v>
      </c>
      <c r="B5" s="13" t="s">
        <v>12</v>
      </c>
      <c r="C5" s="18">
        <v>17</v>
      </c>
      <c r="D5" s="13" t="s">
        <v>12</v>
      </c>
      <c r="E5" s="15">
        <v>1432</v>
      </c>
      <c r="F5" s="16">
        <f>E5/1000</f>
        <v>1.4319999999999999</v>
      </c>
      <c r="G5" s="17">
        <f t="shared" si="0"/>
        <v>8.4235294117647061E-2</v>
      </c>
    </row>
    <row r="6" spans="1:9" x14ac:dyDescent="0.2">
      <c r="A6" s="12" t="s">
        <v>13</v>
      </c>
      <c r="B6" s="13" t="s">
        <v>14</v>
      </c>
      <c r="C6" s="18">
        <v>55</v>
      </c>
      <c r="D6" s="13" t="s">
        <v>15</v>
      </c>
      <c r="E6" s="15">
        <v>2974</v>
      </c>
      <c r="F6" s="16">
        <f>E6/1000</f>
        <v>2.9740000000000002</v>
      </c>
      <c r="G6" s="17">
        <f t="shared" si="0"/>
        <v>5.4072727272727279E-2</v>
      </c>
    </row>
    <row r="7" spans="1:9" ht="17" thickBot="1" x14ac:dyDescent="0.25">
      <c r="A7" s="19"/>
      <c r="B7" s="20"/>
      <c r="C7" s="20">
        <f>SUM(C2:C6)</f>
        <v>102</v>
      </c>
      <c r="D7" s="20"/>
      <c r="E7" s="20">
        <f>SUM(E2:E6)</f>
        <v>5952</v>
      </c>
      <c r="F7" s="21">
        <f>SUM(F2:F6)</f>
        <v>5.952</v>
      </c>
      <c r="G7" s="17">
        <f t="shared" si="0"/>
        <v>5.8352941176470587E-2</v>
      </c>
    </row>
    <row r="8" spans="1:9" x14ac:dyDescent="0.2">
      <c r="A8" s="22" t="s">
        <v>7</v>
      </c>
      <c r="B8" s="23" t="s">
        <v>16</v>
      </c>
      <c r="C8" s="24">
        <v>9</v>
      </c>
      <c r="D8" s="23" t="s">
        <v>16</v>
      </c>
      <c r="E8" s="25">
        <v>614</v>
      </c>
      <c r="F8" s="26">
        <f t="shared" ref="F8:F13" si="1">E8/1000</f>
        <v>0.61399999999999999</v>
      </c>
      <c r="G8" s="27">
        <f t="shared" si="0"/>
        <v>6.8222222222222226E-2</v>
      </c>
    </row>
    <row r="9" spans="1:9" x14ac:dyDescent="0.2">
      <c r="A9" s="28" t="s">
        <v>7</v>
      </c>
      <c r="B9" s="29" t="s">
        <v>17</v>
      </c>
      <c r="C9" s="30">
        <v>10</v>
      </c>
      <c r="D9" s="29" t="s">
        <v>17</v>
      </c>
      <c r="E9" s="31">
        <v>692</v>
      </c>
      <c r="F9" s="32">
        <f t="shared" si="1"/>
        <v>0.69199999999999995</v>
      </c>
      <c r="G9" s="33">
        <f t="shared" si="0"/>
        <v>6.9199999999999998E-2</v>
      </c>
    </row>
    <row r="10" spans="1:9" x14ac:dyDescent="0.2">
      <c r="A10" s="28" t="s">
        <v>7</v>
      </c>
      <c r="B10" s="29" t="s">
        <v>18</v>
      </c>
      <c r="C10" s="34">
        <v>3</v>
      </c>
      <c r="D10" s="29" t="s">
        <v>18</v>
      </c>
      <c r="E10" s="31">
        <v>93</v>
      </c>
      <c r="F10" s="32">
        <f t="shared" si="1"/>
        <v>9.2999999999999999E-2</v>
      </c>
      <c r="G10" s="33">
        <f t="shared" si="0"/>
        <v>3.1E-2</v>
      </c>
    </row>
    <row r="11" spans="1:9" x14ac:dyDescent="0.2">
      <c r="A11" s="28" t="s">
        <v>7</v>
      </c>
      <c r="B11" s="29" t="s">
        <v>19</v>
      </c>
      <c r="C11" s="34">
        <v>8</v>
      </c>
      <c r="D11" s="29" t="s">
        <v>19</v>
      </c>
      <c r="E11" s="31">
        <v>1598</v>
      </c>
      <c r="F11" s="32">
        <f t="shared" si="1"/>
        <v>1.5980000000000001</v>
      </c>
      <c r="G11" s="33">
        <f t="shared" si="0"/>
        <v>0.19975000000000001</v>
      </c>
    </row>
    <row r="12" spans="1:9" x14ac:dyDescent="0.2">
      <c r="A12" s="28" t="s">
        <v>7</v>
      </c>
      <c r="B12" s="29" t="s">
        <v>20</v>
      </c>
      <c r="C12" s="34">
        <v>2</v>
      </c>
      <c r="D12" s="29" t="s">
        <v>20</v>
      </c>
      <c r="E12" s="31">
        <v>89</v>
      </c>
      <c r="F12" s="32">
        <f t="shared" si="1"/>
        <v>8.8999999999999996E-2</v>
      </c>
      <c r="G12" s="33">
        <f t="shared" si="0"/>
        <v>4.4499999999999998E-2</v>
      </c>
    </row>
    <row r="13" spans="1:9" x14ac:dyDescent="0.2">
      <c r="A13" s="28" t="s">
        <v>7</v>
      </c>
      <c r="B13" s="29" t="s">
        <v>21</v>
      </c>
      <c r="C13" s="34">
        <v>1</v>
      </c>
      <c r="D13" s="29" t="s">
        <v>21</v>
      </c>
      <c r="E13" s="31">
        <v>85</v>
      </c>
      <c r="F13" s="32">
        <f t="shared" si="1"/>
        <v>8.5000000000000006E-2</v>
      </c>
      <c r="G13" s="33">
        <f t="shared" si="0"/>
        <v>8.5000000000000006E-2</v>
      </c>
    </row>
    <row r="14" spans="1:9" ht="17" thickBot="1" x14ac:dyDescent="0.25">
      <c r="A14" s="35"/>
      <c r="B14" s="36"/>
      <c r="C14" s="37">
        <f>SUM(C8:C13)</f>
        <v>33</v>
      </c>
      <c r="D14" s="36"/>
      <c r="E14" s="38">
        <f>SUM(E8:E13)</f>
        <v>3171</v>
      </c>
      <c r="F14" s="39">
        <f>SUM(F8:F13)</f>
        <v>3.1709999999999998</v>
      </c>
      <c r="G14" s="33">
        <f t="shared" si="0"/>
        <v>9.6090909090909088E-2</v>
      </c>
    </row>
    <row r="15" spans="1:9" x14ac:dyDescent="0.2">
      <c r="A15" s="6" t="s">
        <v>22</v>
      </c>
      <c r="B15" s="7" t="s">
        <v>23</v>
      </c>
      <c r="C15" s="8">
        <v>12</v>
      </c>
      <c r="D15" s="7" t="s">
        <v>23</v>
      </c>
      <c r="E15" s="9">
        <v>960</v>
      </c>
      <c r="F15" s="10">
        <f t="shared" ref="F15:F20" si="2">E15/1000</f>
        <v>0.96</v>
      </c>
      <c r="G15" s="11">
        <f t="shared" si="0"/>
        <v>0.08</v>
      </c>
    </row>
    <row r="16" spans="1:9" x14ac:dyDescent="0.2">
      <c r="A16" s="12" t="s">
        <v>24</v>
      </c>
      <c r="B16" s="13" t="s">
        <v>25</v>
      </c>
      <c r="C16" s="14">
        <v>5</v>
      </c>
      <c r="D16" s="13" t="s">
        <v>25</v>
      </c>
      <c r="E16" s="15">
        <v>392</v>
      </c>
      <c r="F16" s="16">
        <f t="shared" si="2"/>
        <v>0.39200000000000002</v>
      </c>
      <c r="G16" s="17">
        <f t="shared" si="0"/>
        <v>7.8399999999999997E-2</v>
      </c>
    </row>
    <row r="17" spans="1:7" x14ac:dyDescent="0.2">
      <c r="A17" s="12" t="s">
        <v>24</v>
      </c>
      <c r="B17" s="13" t="s">
        <v>26</v>
      </c>
      <c r="C17" s="14">
        <v>9</v>
      </c>
      <c r="D17" s="13" t="s">
        <v>26</v>
      </c>
      <c r="E17" s="15">
        <v>280</v>
      </c>
      <c r="F17" s="16">
        <f t="shared" si="2"/>
        <v>0.28000000000000003</v>
      </c>
      <c r="G17" s="17">
        <f t="shared" si="0"/>
        <v>3.1111111111111114E-2</v>
      </c>
    </row>
    <row r="18" spans="1:7" x14ac:dyDescent="0.2">
      <c r="A18" s="12" t="s">
        <v>27</v>
      </c>
      <c r="B18" s="13" t="s">
        <v>28</v>
      </c>
      <c r="C18" s="14">
        <v>7</v>
      </c>
      <c r="D18" s="13" t="s">
        <v>29</v>
      </c>
      <c r="E18" s="15">
        <v>215</v>
      </c>
      <c r="F18" s="16">
        <f t="shared" si="2"/>
        <v>0.215</v>
      </c>
      <c r="G18" s="17">
        <f t="shared" si="0"/>
        <v>3.0714285714285715E-2</v>
      </c>
    </row>
    <row r="19" spans="1:7" x14ac:dyDescent="0.2">
      <c r="A19" s="12" t="s">
        <v>13</v>
      </c>
      <c r="B19" s="13" t="s">
        <v>30</v>
      </c>
      <c r="C19" s="18">
        <v>20</v>
      </c>
      <c r="D19" s="13" t="s">
        <v>31</v>
      </c>
      <c r="E19" s="15">
        <v>1563</v>
      </c>
      <c r="F19" s="16">
        <f t="shared" si="2"/>
        <v>1.5629999999999999</v>
      </c>
      <c r="G19" s="17">
        <f t="shared" si="0"/>
        <v>7.8149999999999997E-2</v>
      </c>
    </row>
    <row r="20" spans="1:7" x14ac:dyDescent="0.2">
      <c r="A20" s="12" t="s">
        <v>32</v>
      </c>
      <c r="B20" s="13" t="s">
        <v>33</v>
      </c>
      <c r="C20" s="18">
        <v>10</v>
      </c>
      <c r="D20" s="13" t="s">
        <v>33</v>
      </c>
      <c r="E20" s="15">
        <v>449</v>
      </c>
      <c r="F20" s="16">
        <f t="shared" si="2"/>
        <v>0.44900000000000001</v>
      </c>
      <c r="G20" s="17">
        <f t="shared" si="0"/>
        <v>4.4900000000000002E-2</v>
      </c>
    </row>
    <row r="21" spans="1:7" x14ac:dyDescent="0.2">
      <c r="A21" s="12" t="s">
        <v>7</v>
      </c>
      <c r="B21" s="13" t="s">
        <v>34</v>
      </c>
      <c r="C21" s="18">
        <v>14</v>
      </c>
      <c r="D21" s="40" t="s">
        <v>35</v>
      </c>
      <c r="E21" s="15">
        <v>880</v>
      </c>
      <c r="F21" s="16">
        <f t="shared" ref="F21" si="3">E21/1000</f>
        <v>0.88</v>
      </c>
      <c r="G21" s="17">
        <f t="shared" ref="G21:G22" si="4">F21/C21</f>
        <v>6.2857142857142861E-2</v>
      </c>
    </row>
    <row r="22" spans="1:7" ht="17" thickBot="1" x14ac:dyDescent="0.25">
      <c r="A22" s="41"/>
      <c r="B22" s="42"/>
      <c r="C22" s="43">
        <f>SUM(C15:C21)</f>
        <v>77</v>
      </c>
      <c r="D22" s="42"/>
      <c r="E22" s="44">
        <f>SUM(E15:E21)</f>
        <v>4739</v>
      </c>
      <c r="F22" s="45">
        <f>SUM(F15:F21)</f>
        <v>4.7389999999999999</v>
      </c>
      <c r="G22" s="17">
        <f t="shared" si="4"/>
        <v>6.1545454545454542E-2</v>
      </c>
    </row>
    <row r="23" spans="1:7" x14ac:dyDescent="0.2">
      <c r="A23" s="22" t="s">
        <v>36</v>
      </c>
      <c r="B23" s="23" t="s">
        <v>37</v>
      </c>
      <c r="C23" s="46">
        <v>6</v>
      </c>
      <c r="D23" s="23" t="s">
        <v>37</v>
      </c>
      <c r="E23" s="25">
        <v>171</v>
      </c>
      <c r="F23" s="26">
        <f t="shared" ref="F23:F29" si="5">E23/1000</f>
        <v>0.17100000000000001</v>
      </c>
      <c r="G23" s="27">
        <f t="shared" ref="G23:G58" si="6">F23/C23</f>
        <v>2.8500000000000001E-2</v>
      </c>
    </row>
    <row r="24" spans="1:7" x14ac:dyDescent="0.2">
      <c r="A24" s="28" t="s">
        <v>27</v>
      </c>
      <c r="B24" s="29" t="s">
        <v>38</v>
      </c>
      <c r="C24" s="34">
        <v>7</v>
      </c>
      <c r="D24" s="29" t="s">
        <v>38</v>
      </c>
      <c r="E24" s="31">
        <v>138</v>
      </c>
      <c r="F24" s="32">
        <f t="shared" si="5"/>
        <v>0.13800000000000001</v>
      </c>
      <c r="G24" s="33">
        <f t="shared" si="6"/>
        <v>1.9714285714285715E-2</v>
      </c>
    </row>
    <row r="25" spans="1:7" x14ac:dyDescent="0.2">
      <c r="A25" s="28" t="s">
        <v>7</v>
      </c>
      <c r="B25" s="29" t="s">
        <v>39</v>
      </c>
      <c r="C25" s="30">
        <v>53</v>
      </c>
      <c r="D25" s="29" t="s">
        <v>40</v>
      </c>
      <c r="E25" s="31">
        <v>3244</v>
      </c>
      <c r="F25" s="32">
        <f t="shared" si="5"/>
        <v>3.2440000000000002</v>
      </c>
      <c r="G25" s="33">
        <f t="shared" si="6"/>
        <v>6.1207547169811326E-2</v>
      </c>
    </row>
    <row r="26" spans="1:7" x14ac:dyDescent="0.2">
      <c r="A26" s="28" t="s">
        <v>41</v>
      </c>
      <c r="B26" s="29" t="s">
        <v>42</v>
      </c>
      <c r="C26" s="30">
        <v>8</v>
      </c>
      <c r="D26" s="29" t="s">
        <v>42</v>
      </c>
      <c r="E26" s="31">
        <v>640</v>
      </c>
      <c r="F26" s="32">
        <f t="shared" si="5"/>
        <v>0.64</v>
      </c>
      <c r="G26" s="33">
        <f t="shared" si="6"/>
        <v>0.08</v>
      </c>
    </row>
    <row r="27" spans="1:7" x14ac:dyDescent="0.2">
      <c r="A27" s="28" t="s">
        <v>43</v>
      </c>
      <c r="B27" s="29" t="s">
        <v>44</v>
      </c>
      <c r="C27" s="30">
        <v>10</v>
      </c>
      <c r="D27" s="29" t="s">
        <v>45</v>
      </c>
      <c r="E27" s="31">
        <v>763</v>
      </c>
      <c r="F27" s="32">
        <f t="shared" si="5"/>
        <v>0.76300000000000001</v>
      </c>
      <c r="G27" s="33">
        <f t="shared" si="6"/>
        <v>7.6300000000000007E-2</v>
      </c>
    </row>
    <row r="28" spans="1:7" x14ac:dyDescent="0.2">
      <c r="A28" s="28" t="s">
        <v>46</v>
      </c>
      <c r="B28" s="29" t="s">
        <v>47</v>
      </c>
      <c r="C28" s="30">
        <v>10</v>
      </c>
      <c r="D28" s="29" t="s">
        <v>47</v>
      </c>
      <c r="E28" s="31">
        <v>240</v>
      </c>
      <c r="F28" s="32">
        <f t="shared" si="5"/>
        <v>0.24</v>
      </c>
      <c r="G28" s="33">
        <f t="shared" si="6"/>
        <v>2.4E-2</v>
      </c>
    </row>
    <row r="29" spans="1:7" x14ac:dyDescent="0.2">
      <c r="A29" s="28" t="s">
        <v>48</v>
      </c>
      <c r="B29" s="29" t="s">
        <v>49</v>
      </c>
      <c r="C29" s="30">
        <v>21</v>
      </c>
      <c r="D29" s="29" t="s">
        <v>49</v>
      </c>
      <c r="E29" s="31">
        <v>1635</v>
      </c>
      <c r="F29" s="32">
        <f t="shared" si="5"/>
        <v>1.635</v>
      </c>
      <c r="G29" s="33">
        <f t="shared" si="6"/>
        <v>7.7857142857142861E-2</v>
      </c>
    </row>
    <row r="30" spans="1:7" ht="17" thickBot="1" x14ac:dyDescent="0.25">
      <c r="A30" s="47"/>
      <c r="B30" s="48"/>
      <c r="C30" s="49">
        <f>SUM(C23:C29)</f>
        <v>115</v>
      </c>
      <c r="D30" s="48"/>
      <c r="E30" s="50">
        <f>SUM(E23:E29)</f>
        <v>6831</v>
      </c>
      <c r="F30" s="51">
        <f>SUM(F23:F29)</f>
        <v>6.8310000000000004</v>
      </c>
      <c r="G30" s="33">
        <f t="shared" si="6"/>
        <v>5.9400000000000001E-2</v>
      </c>
    </row>
    <row r="31" spans="1:7" x14ac:dyDescent="0.2">
      <c r="A31" s="6" t="s">
        <v>32</v>
      </c>
      <c r="B31" s="7" t="s">
        <v>50</v>
      </c>
      <c r="C31" s="8">
        <v>11</v>
      </c>
      <c r="D31" s="7" t="s">
        <v>50</v>
      </c>
      <c r="E31" s="9">
        <v>176</v>
      </c>
      <c r="F31" s="10">
        <f>E31/1000</f>
        <v>0.17599999999999999</v>
      </c>
      <c r="G31" s="11">
        <f t="shared" si="6"/>
        <v>1.6E-2</v>
      </c>
    </row>
    <row r="32" spans="1:7" x14ac:dyDescent="0.2">
      <c r="A32" s="12" t="s">
        <v>51</v>
      </c>
      <c r="B32" s="13" t="s">
        <v>52</v>
      </c>
      <c r="C32" s="14">
        <v>3</v>
      </c>
      <c r="D32" s="13" t="s">
        <v>52</v>
      </c>
      <c r="E32" s="15">
        <v>302</v>
      </c>
      <c r="F32" s="16">
        <f>E32/1000</f>
        <v>0.30199999999999999</v>
      </c>
      <c r="G32" s="17">
        <f t="shared" si="6"/>
        <v>0.10066666666666667</v>
      </c>
    </row>
    <row r="33" spans="1:7" x14ac:dyDescent="0.2">
      <c r="A33" s="12" t="s">
        <v>24</v>
      </c>
      <c r="B33" s="13" t="s">
        <v>53</v>
      </c>
      <c r="C33" s="18">
        <v>16</v>
      </c>
      <c r="D33" s="13" t="s">
        <v>53</v>
      </c>
      <c r="E33" s="15">
        <v>1386</v>
      </c>
      <c r="F33" s="16">
        <f>E33/1000</f>
        <v>1.3859999999999999</v>
      </c>
      <c r="G33" s="17">
        <f t="shared" si="6"/>
        <v>8.6624999999999994E-2</v>
      </c>
    </row>
    <row r="34" spans="1:7" x14ac:dyDescent="0.2">
      <c r="A34" s="12" t="s">
        <v>32</v>
      </c>
      <c r="B34" s="13" t="s">
        <v>54</v>
      </c>
      <c r="C34" s="14">
        <v>5</v>
      </c>
      <c r="D34" s="13" t="s">
        <v>54</v>
      </c>
      <c r="E34" s="15">
        <v>186</v>
      </c>
      <c r="F34" s="16">
        <f>E34/1000</f>
        <v>0.186</v>
      </c>
      <c r="G34" s="17">
        <f t="shared" si="6"/>
        <v>3.7199999999999997E-2</v>
      </c>
    </row>
    <row r="35" spans="1:7" ht="19" x14ac:dyDescent="0.25">
      <c r="A35" s="52" t="s">
        <v>13</v>
      </c>
      <c r="B35" s="13" t="s">
        <v>55</v>
      </c>
      <c r="C35" s="53">
        <v>8</v>
      </c>
      <c r="D35" s="54" t="s">
        <v>55</v>
      </c>
      <c r="E35" s="15">
        <v>74</v>
      </c>
      <c r="F35" s="16">
        <f>E35/1000</f>
        <v>7.3999999999999996E-2</v>
      </c>
      <c r="G35" s="17">
        <f t="shared" si="6"/>
        <v>9.2499999999999995E-3</v>
      </c>
    </row>
    <row r="36" spans="1:7" ht="17" thickBot="1" x14ac:dyDescent="0.25">
      <c r="A36" s="41"/>
      <c r="B36" s="42"/>
      <c r="C36" s="43">
        <f>SUM(C31:C35)</f>
        <v>43</v>
      </c>
      <c r="D36" s="42"/>
      <c r="E36" s="44">
        <f>SUM(E31:E35)</f>
        <v>2124</v>
      </c>
      <c r="F36" s="45">
        <f>SUM(F31:F35)</f>
        <v>2.1239999999999997</v>
      </c>
      <c r="G36" s="17">
        <f t="shared" si="6"/>
        <v>4.9395348837209294E-2</v>
      </c>
    </row>
    <row r="37" spans="1:7" x14ac:dyDescent="0.2">
      <c r="A37" s="22" t="s">
        <v>11</v>
      </c>
      <c r="B37" s="23" t="s">
        <v>56</v>
      </c>
      <c r="C37" s="46">
        <v>4</v>
      </c>
      <c r="D37" s="23" t="s">
        <v>56</v>
      </c>
      <c r="E37" s="25">
        <v>62</v>
      </c>
      <c r="F37" s="26">
        <f t="shared" ref="F37:F52" si="7">E37/1000</f>
        <v>6.2E-2</v>
      </c>
      <c r="G37" s="27">
        <f t="shared" si="6"/>
        <v>1.55E-2</v>
      </c>
    </row>
    <row r="38" spans="1:7" x14ac:dyDescent="0.2">
      <c r="A38" s="28" t="s">
        <v>7</v>
      </c>
      <c r="B38" s="29" t="s">
        <v>57</v>
      </c>
      <c r="C38" s="34">
        <v>5</v>
      </c>
      <c r="D38" s="29" t="s">
        <v>58</v>
      </c>
      <c r="E38" s="31">
        <v>107</v>
      </c>
      <c r="F38" s="32">
        <f t="shared" si="7"/>
        <v>0.107</v>
      </c>
      <c r="G38" s="33">
        <f t="shared" si="6"/>
        <v>2.1399999999999999E-2</v>
      </c>
    </row>
    <row r="39" spans="1:7" x14ac:dyDescent="0.2">
      <c r="A39" s="28" t="s">
        <v>7</v>
      </c>
      <c r="B39" s="29" t="s">
        <v>59</v>
      </c>
      <c r="C39" s="34">
        <v>6</v>
      </c>
      <c r="D39" s="29" t="s">
        <v>59</v>
      </c>
      <c r="E39" s="31">
        <v>237</v>
      </c>
      <c r="F39" s="32">
        <f t="shared" si="7"/>
        <v>0.23699999999999999</v>
      </c>
      <c r="G39" s="33">
        <f t="shared" si="6"/>
        <v>3.95E-2</v>
      </c>
    </row>
    <row r="40" spans="1:7" x14ac:dyDescent="0.2">
      <c r="A40" s="28" t="s">
        <v>60</v>
      </c>
      <c r="B40" s="29" t="s">
        <v>61</v>
      </c>
      <c r="C40" s="34">
        <v>2</v>
      </c>
      <c r="D40" s="29" t="s">
        <v>61</v>
      </c>
      <c r="E40" s="31">
        <v>122</v>
      </c>
      <c r="F40" s="32">
        <f t="shared" si="7"/>
        <v>0.122</v>
      </c>
      <c r="G40" s="33">
        <f t="shared" si="6"/>
        <v>6.0999999999999999E-2</v>
      </c>
    </row>
    <row r="41" spans="1:7" x14ac:dyDescent="0.2">
      <c r="A41" s="28" t="s">
        <v>7</v>
      </c>
      <c r="B41" s="29" t="s">
        <v>62</v>
      </c>
      <c r="C41" s="34">
        <v>6</v>
      </c>
      <c r="D41" s="29" t="s">
        <v>62</v>
      </c>
      <c r="E41" s="31">
        <v>238</v>
      </c>
      <c r="F41" s="32">
        <f t="shared" si="7"/>
        <v>0.23799999999999999</v>
      </c>
      <c r="G41" s="33">
        <f t="shared" si="6"/>
        <v>3.9666666666666663E-2</v>
      </c>
    </row>
    <row r="42" spans="1:7" x14ac:dyDescent="0.2">
      <c r="A42" s="28" t="s">
        <v>27</v>
      </c>
      <c r="B42" s="29" t="s">
        <v>63</v>
      </c>
      <c r="C42" s="30">
        <v>12</v>
      </c>
      <c r="D42" s="29" t="s">
        <v>63</v>
      </c>
      <c r="E42" s="31">
        <v>260</v>
      </c>
      <c r="F42" s="32">
        <f t="shared" si="7"/>
        <v>0.26</v>
      </c>
      <c r="G42" s="33">
        <f t="shared" si="6"/>
        <v>2.1666666666666667E-2</v>
      </c>
    </row>
    <row r="43" spans="1:7" x14ac:dyDescent="0.2">
      <c r="A43" s="28" t="s">
        <v>7</v>
      </c>
      <c r="B43" s="29" t="s">
        <v>64</v>
      </c>
      <c r="C43" s="34">
        <v>4</v>
      </c>
      <c r="D43" s="29" t="s">
        <v>64</v>
      </c>
      <c r="E43" s="31">
        <v>176</v>
      </c>
      <c r="F43" s="32">
        <f t="shared" si="7"/>
        <v>0.17599999999999999</v>
      </c>
      <c r="G43" s="33">
        <f t="shared" si="6"/>
        <v>4.3999999999999997E-2</v>
      </c>
    </row>
    <row r="44" spans="1:7" x14ac:dyDescent="0.2">
      <c r="A44" s="28" t="s">
        <v>65</v>
      </c>
      <c r="B44" s="29" t="s">
        <v>66</v>
      </c>
      <c r="C44" s="34">
        <v>8</v>
      </c>
      <c r="D44" s="29" t="s">
        <v>66</v>
      </c>
      <c r="E44" s="31">
        <v>343</v>
      </c>
      <c r="F44" s="32">
        <f t="shared" si="7"/>
        <v>0.34300000000000003</v>
      </c>
      <c r="G44" s="33">
        <f t="shared" si="6"/>
        <v>4.2875000000000003E-2</v>
      </c>
    </row>
    <row r="45" spans="1:7" x14ac:dyDescent="0.2">
      <c r="A45" s="28" t="s">
        <v>24</v>
      </c>
      <c r="B45" s="29" t="s">
        <v>67</v>
      </c>
      <c r="C45" s="34">
        <v>9</v>
      </c>
      <c r="D45" s="29" t="s">
        <v>67</v>
      </c>
      <c r="E45" s="31">
        <v>320</v>
      </c>
      <c r="F45" s="32">
        <f t="shared" si="7"/>
        <v>0.32</v>
      </c>
      <c r="G45" s="33">
        <f t="shared" si="6"/>
        <v>3.5555555555555556E-2</v>
      </c>
    </row>
    <row r="46" spans="1:7" x14ac:dyDescent="0.2">
      <c r="A46" s="28" t="s">
        <v>46</v>
      </c>
      <c r="B46" s="29" t="s">
        <v>68</v>
      </c>
      <c r="C46" s="34">
        <v>4</v>
      </c>
      <c r="D46" s="29" t="s">
        <v>68</v>
      </c>
      <c r="E46" s="31">
        <v>110</v>
      </c>
      <c r="F46" s="32">
        <f t="shared" si="7"/>
        <v>0.11</v>
      </c>
      <c r="G46" s="33">
        <f t="shared" si="6"/>
        <v>2.75E-2</v>
      </c>
    </row>
    <row r="47" spans="1:7" x14ac:dyDescent="0.2">
      <c r="A47" s="28" t="s">
        <v>11</v>
      </c>
      <c r="B47" s="29" t="s">
        <v>69</v>
      </c>
      <c r="C47" s="30">
        <v>10</v>
      </c>
      <c r="D47" s="29" t="s">
        <v>69</v>
      </c>
      <c r="E47" s="31">
        <v>506</v>
      </c>
      <c r="F47" s="32">
        <f t="shared" si="7"/>
        <v>0.50600000000000001</v>
      </c>
      <c r="G47" s="33">
        <f t="shared" si="6"/>
        <v>5.0599999999999999E-2</v>
      </c>
    </row>
    <row r="48" spans="1:7" x14ac:dyDescent="0.2">
      <c r="A48" s="28" t="s">
        <v>65</v>
      </c>
      <c r="B48" s="29" t="s">
        <v>70</v>
      </c>
      <c r="C48" s="34">
        <v>5</v>
      </c>
      <c r="D48" s="29" t="s">
        <v>70</v>
      </c>
      <c r="E48" s="31">
        <v>244</v>
      </c>
      <c r="F48" s="32">
        <f t="shared" si="7"/>
        <v>0.24399999999999999</v>
      </c>
      <c r="G48" s="33">
        <f t="shared" si="6"/>
        <v>4.8799999999999996E-2</v>
      </c>
    </row>
    <row r="49" spans="1:7" x14ac:dyDescent="0.2">
      <c r="A49" s="28" t="s">
        <v>36</v>
      </c>
      <c r="B49" s="29" t="s">
        <v>71</v>
      </c>
      <c r="C49" s="34">
        <v>7</v>
      </c>
      <c r="D49" s="29" t="s">
        <v>71</v>
      </c>
      <c r="E49" s="31">
        <v>249</v>
      </c>
      <c r="F49" s="32">
        <f t="shared" si="7"/>
        <v>0.249</v>
      </c>
      <c r="G49" s="33">
        <f t="shared" si="6"/>
        <v>3.5571428571428573E-2</v>
      </c>
    </row>
    <row r="50" spans="1:7" x14ac:dyDescent="0.2">
      <c r="A50" s="28" t="s">
        <v>32</v>
      </c>
      <c r="B50" s="29" t="s">
        <v>72</v>
      </c>
      <c r="C50" s="34">
        <v>3</v>
      </c>
      <c r="D50" s="29" t="s">
        <v>72</v>
      </c>
      <c r="E50" s="31">
        <v>97</v>
      </c>
      <c r="F50" s="32">
        <f t="shared" si="7"/>
        <v>9.7000000000000003E-2</v>
      </c>
      <c r="G50" s="33">
        <f t="shared" si="6"/>
        <v>3.2333333333333332E-2</v>
      </c>
    </row>
    <row r="51" spans="1:7" x14ac:dyDescent="0.2">
      <c r="A51" s="28" t="s">
        <v>32</v>
      </c>
      <c r="B51" s="29" t="s">
        <v>73</v>
      </c>
      <c r="C51" s="34">
        <v>4</v>
      </c>
      <c r="D51" s="29" t="s">
        <v>73</v>
      </c>
      <c r="E51" s="31">
        <v>149</v>
      </c>
      <c r="F51" s="32">
        <f t="shared" si="7"/>
        <v>0.14899999999999999</v>
      </c>
      <c r="G51" s="33">
        <f t="shared" si="6"/>
        <v>3.7249999999999998E-2</v>
      </c>
    </row>
    <row r="52" spans="1:7" x14ac:dyDescent="0.2">
      <c r="A52" s="28" t="s">
        <v>36</v>
      </c>
      <c r="B52" s="29" t="s">
        <v>74</v>
      </c>
      <c r="C52" s="34">
        <v>6</v>
      </c>
      <c r="D52" s="29" t="s">
        <v>74</v>
      </c>
      <c r="E52" s="31">
        <v>144</v>
      </c>
      <c r="F52" s="32">
        <f t="shared" si="7"/>
        <v>0.14399999999999999</v>
      </c>
      <c r="G52" s="33">
        <f t="shared" si="6"/>
        <v>2.3999999999999997E-2</v>
      </c>
    </row>
    <row r="53" spans="1:7" ht="17" thickBot="1" x14ac:dyDescent="0.25">
      <c r="A53" s="55"/>
      <c r="B53" s="56"/>
      <c r="C53" s="56">
        <f>SUM(C37:C52)</f>
        <v>95</v>
      </c>
      <c r="D53" s="56"/>
      <c r="E53" s="56">
        <f>SUM(E37:E52)</f>
        <v>3364</v>
      </c>
      <c r="F53" s="57">
        <f>SUM(F37:F52)</f>
        <v>3.3639999999999999</v>
      </c>
      <c r="G53" s="33">
        <f t="shared" si="6"/>
        <v>3.5410526315789476E-2</v>
      </c>
    </row>
    <row r="54" spans="1:7" x14ac:dyDescent="0.2">
      <c r="A54" s="15" t="s">
        <v>60</v>
      </c>
      <c r="B54" s="13" t="s">
        <v>75</v>
      </c>
      <c r="C54" s="18">
        <v>17</v>
      </c>
      <c r="D54" s="13" t="s">
        <v>75</v>
      </c>
      <c r="E54" s="15">
        <v>377</v>
      </c>
      <c r="F54" s="16">
        <f>E54/1000</f>
        <v>0.377</v>
      </c>
      <c r="G54" s="58">
        <f t="shared" si="6"/>
        <v>2.2176470588235294E-2</v>
      </c>
    </row>
    <row r="55" spans="1:7" x14ac:dyDescent="0.2">
      <c r="A55" s="15" t="s">
        <v>27</v>
      </c>
      <c r="B55" s="13" t="s">
        <v>76</v>
      </c>
      <c r="C55" s="18">
        <v>35</v>
      </c>
      <c r="D55" s="13" t="s">
        <v>77</v>
      </c>
      <c r="E55" s="15">
        <v>1888</v>
      </c>
      <c r="F55" s="16">
        <f>E55/1000</f>
        <v>1.8879999999999999</v>
      </c>
      <c r="G55" s="58">
        <f t="shared" si="6"/>
        <v>5.394285714285714E-2</v>
      </c>
    </row>
    <row r="56" spans="1:7" x14ac:dyDescent="0.2">
      <c r="A56" s="15" t="s">
        <v>78</v>
      </c>
      <c r="B56" s="13" t="s">
        <v>79</v>
      </c>
      <c r="C56" s="18">
        <v>17</v>
      </c>
      <c r="D56" s="13" t="s">
        <v>79</v>
      </c>
      <c r="E56" s="15">
        <v>719</v>
      </c>
      <c r="F56" s="16">
        <f>E56/1000</f>
        <v>0.71899999999999997</v>
      </c>
      <c r="G56" s="58">
        <f t="shared" si="6"/>
        <v>4.2294117647058822E-2</v>
      </c>
    </row>
    <row r="57" spans="1:7" x14ac:dyDescent="0.2">
      <c r="A57" s="15"/>
      <c r="B57" s="15"/>
      <c r="C57" s="15">
        <f>SUM(C54:C56)</f>
        <v>69</v>
      </c>
      <c r="D57" s="15"/>
      <c r="E57" s="15">
        <f>SUM(E54:E56)</f>
        <v>2984</v>
      </c>
      <c r="F57" s="16">
        <f>E57/1000</f>
        <v>2.984</v>
      </c>
      <c r="G57" s="58">
        <f t="shared" si="6"/>
        <v>4.3246376811594205E-2</v>
      </c>
    </row>
    <row r="58" spans="1:7" x14ac:dyDescent="0.2">
      <c r="C58">
        <f>C57+C53+C36+C30+C22+C14+C7</f>
        <v>534</v>
      </c>
      <c r="E58">
        <f>E57+E53+E36+E30+E22+E14+E7</f>
        <v>29165</v>
      </c>
      <c r="F58" s="16">
        <f>E58/1000</f>
        <v>29.164999999999999</v>
      </c>
      <c r="G58" s="58">
        <f t="shared" si="6"/>
        <v>5.4616104868913856E-2</v>
      </c>
    </row>
  </sheetData>
  <conditionalFormatting sqref="B5">
    <cfRule type="duplicateValues" dxfId="19" priority="11"/>
  </conditionalFormatting>
  <conditionalFormatting sqref="B6 B2:B4">
    <cfRule type="duplicateValues" dxfId="18" priority="12"/>
  </conditionalFormatting>
  <conditionalFormatting sqref="B8:B18 B22 B31">
    <cfRule type="duplicateValues" dxfId="17" priority="13"/>
  </conditionalFormatting>
  <conditionalFormatting sqref="B21">
    <cfRule type="duplicateValues" dxfId="16" priority="9"/>
  </conditionalFormatting>
  <conditionalFormatting sqref="B35">
    <cfRule type="duplicateValues" dxfId="15" priority="5"/>
    <cfRule type="duplicateValues" dxfId="14" priority="6"/>
    <cfRule type="duplicateValues" dxfId="13" priority="7"/>
    <cfRule type="duplicateValues" dxfId="12" priority="8"/>
  </conditionalFormatting>
  <conditionalFormatting sqref="B54:B56 B20">
    <cfRule type="duplicateValues" dxfId="11" priority="20"/>
  </conditionalFormatting>
  <conditionalFormatting sqref="B54:B56 B23:B30 B32:B34 B19:B20 B36:B52">
    <cfRule type="duplicateValues" dxfId="10" priority="17"/>
    <cfRule type="duplicateValues" dxfId="9" priority="18"/>
  </conditionalFormatting>
  <conditionalFormatting sqref="B54:B56 B38:B52 B19:B20">
    <cfRule type="duplicateValues" dxfId="8" priority="16"/>
  </conditionalFormatting>
  <conditionalFormatting sqref="B1:C1">
    <cfRule type="duplicateValues" dxfId="7" priority="10"/>
  </conditionalFormatting>
  <conditionalFormatting sqref="D8:D18 D22 D31">
    <cfRule type="duplicateValues" dxfId="6" priority="14"/>
  </conditionalFormatting>
  <conditionalFormatting sqref="D35">
    <cfRule type="duplicateValues" dxfId="5" priority="1"/>
    <cfRule type="duplicateValues" dxfId="4" priority="2"/>
    <cfRule type="duplicateValues" dxfId="3" priority="3"/>
    <cfRule type="duplicateValues" dxfId="2" priority="4"/>
  </conditionalFormatting>
  <conditionalFormatting sqref="D54:D56 D23:D30 D32:D34 D19:D20 D36:D52">
    <cfRule type="duplicateValues" dxfId="1" priority="19"/>
  </conditionalFormatting>
  <conditionalFormatting sqref="D54:D56">
    <cfRule type="duplicateValues" dxfId="0" priority="15"/>
  </conditionalFormatting>
  <hyperlinks>
    <hyperlink ref="B54" r:id="rId1" xr:uid="{533B2638-66D6-8044-88F4-7A5EDF261B41}"/>
    <hyperlink ref="B28" r:id="rId2" xr:uid="{2A6F4D61-55A8-7F44-BFDC-558BE902BDD6}"/>
    <hyperlink ref="B42" r:id="rId3" xr:uid="{5C1E07D5-CB5A-E64E-8854-476A09968F80}"/>
    <hyperlink ref="B31" r:id="rId4" xr:uid="{EDA7FA0A-5C4C-DB4C-BD1B-5045341288B2}"/>
    <hyperlink ref="B27" r:id="rId5" xr:uid="{94E675AE-8A63-1A47-AEA0-A440CE4EC82F}"/>
    <hyperlink ref="B9" r:id="rId6" xr:uid="{EC7DAEE0-FA1E-B745-A70D-3AF175C38D38}"/>
    <hyperlink ref="B25" r:id="rId7" xr:uid="{04E38EAD-0106-394C-A9C4-7A52428256EE}"/>
    <hyperlink ref="B15" r:id="rId8" xr:uid="{A0604643-4840-D94F-BE28-7CCFD28CD541}"/>
    <hyperlink ref="B56" r:id="rId9" xr:uid="{84F2FDA6-3EAD-A246-93F5-AFE159E260EF}"/>
    <hyperlink ref="B2" r:id="rId10" xr:uid="{AD5B06BD-8EA7-8244-A37B-AF7ACF843169}"/>
    <hyperlink ref="B55" r:id="rId11" display="Université de Technologie de Compiègne ​​" xr:uid="{2AFF610A-6926-1045-95A1-CBC3BE95E0EF}"/>
    <hyperlink ref="B6" r:id="rId12" xr:uid="{8D93988B-44B4-4646-A3A1-9684311D3148}"/>
    <hyperlink ref="B19" r:id="rId13" display="Telecom Paris ​​" xr:uid="{822F262A-83BC-E141-8BFA-ED72844CBC40}"/>
    <hyperlink ref="B29" r:id="rId14" xr:uid="{177C4A95-8748-424D-8164-ADB58A99E26C}"/>
    <hyperlink ref="B33" r:id="rId15" display="ISAE-Supaéro ​​" xr:uid="{281ED74F-CD61-0946-BC7E-1D4D35A03B4C}"/>
    <hyperlink ref="B5" r:id="rId16" xr:uid="{03A8F165-6E29-864F-8B60-19D2EBAC6BC4}"/>
    <hyperlink ref="B47" r:id="rId17" xr:uid="{BC5A0FC3-C27D-D248-B256-07D08156D41D}"/>
    <hyperlink ref="B4" r:id="rId18" xr:uid="{C8151593-B0D8-B342-B575-A7B1C384332A}"/>
    <hyperlink ref="B20" r:id="rId19" xr:uid="{6F9A6A92-68C3-7D40-820D-09695DE2CDD4}"/>
    <hyperlink ref="D25" r:id="rId20" xr:uid="{94611A62-EEDD-1841-B0E4-15046F7EF190}"/>
    <hyperlink ref="D55" r:id="rId21" xr:uid="{C259A955-E0B7-3E46-906F-02E6FCA2F854}"/>
    <hyperlink ref="D6" r:id="rId22" xr:uid="{BA97F85F-8444-7046-AC0D-793561CC4813}"/>
    <hyperlink ref="D19" r:id="rId23" xr:uid="{9450BE5C-4E81-0641-9D36-305D1086C8EE}"/>
    <hyperlink ref="D29" r:id="rId24" xr:uid="{A2B61482-3886-7D4C-91CA-65621B5AC027}"/>
    <hyperlink ref="D33" r:id="rId25" xr:uid="{55C76DE2-87C8-3F49-81D0-5C9C1BBC5E18}"/>
    <hyperlink ref="D5" r:id="rId26" display="Centrale de Nantes" xr:uid="{EA4000DE-880C-5345-A9CE-F4E40BBE0E11}"/>
    <hyperlink ref="D4" r:id="rId27" xr:uid="{57C33640-606B-3F4D-B231-A0D3FF6E6A5D}"/>
    <hyperlink ref="D15" r:id="rId28" xr:uid="{FCC35733-67C0-5B46-9C38-AE024284C2DB}"/>
    <hyperlink ref="D56" r:id="rId29" xr:uid="{7AD568E1-DEAC-B64D-8C6A-4531AC6652F4}"/>
    <hyperlink ref="D9" r:id="rId30" xr:uid="{57F436C0-65FD-AB4F-9A33-822F58CA7207}"/>
    <hyperlink ref="D2" r:id="rId31" xr:uid="{2703834E-0332-CE4A-85E6-F6907D7BAE40}"/>
    <hyperlink ref="D27" r:id="rId32" xr:uid="{4793804C-53B3-2B4D-B67C-DDD2419C7DD3}"/>
    <hyperlink ref="D54" r:id="rId33" xr:uid="{BBD6F834-D526-D240-90DB-C0F06EA4C338}"/>
    <hyperlink ref="D28" r:id="rId34" xr:uid="{06B92D34-12CA-CD48-97AA-6F815A2C8CE7}"/>
    <hyperlink ref="D42" r:id="rId35" xr:uid="{87864496-A60A-3641-8323-B20D28B0DA31}"/>
    <hyperlink ref="D31" r:id="rId36" xr:uid="{FD797E80-42E4-0241-99B1-0682E986BA70}"/>
    <hyperlink ref="D20" r:id="rId37" xr:uid="{91E4AEC4-4AA2-654D-96C7-2135DFB9F8B5}"/>
    <hyperlink ref="D47" r:id="rId38" xr:uid="{252B52BB-749D-594B-B275-1DC4089B9922}"/>
    <hyperlink ref="B3" r:id="rId39" display="ENISE " xr:uid="{A428064B-0284-9D45-9267-8068578F41FE}"/>
    <hyperlink ref="B38" r:id="rId40" xr:uid="{1B46794E-1BDC-5243-9689-5AF687BDD985}"/>
    <hyperlink ref="B39" r:id="rId41" xr:uid="{F264DD27-3ED6-B144-81DF-17FCDEB1D5D2}"/>
    <hyperlink ref="B41" r:id="rId42" xr:uid="{62C34345-ADF2-DE4E-A007-AE4929DF35FC}"/>
    <hyperlink ref="B49" r:id="rId43" xr:uid="{7835629E-EAF6-4548-8715-1362E5E6FF6C}"/>
    <hyperlink ref="B52" r:id="rId44" xr:uid="{E8488407-CCF4-E64B-873A-2997AD2DE081}"/>
    <hyperlink ref="B48" r:id="rId45" xr:uid="{FC3A942E-3308-0444-89E1-ED69FAB35BA0}"/>
    <hyperlink ref="B45" r:id="rId46" xr:uid="{5C9F796B-7EBF-3B45-AD3B-E19537347C97}"/>
    <hyperlink ref="B24" r:id="rId47" xr:uid="{80ADF9A5-B959-714C-AB05-400CAE383FF3}"/>
    <hyperlink ref="B23" r:id="rId48" xr:uid="{2B0C444B-E71C-7C49-8267-2AEA035D7A93}"/>
    <hyperlink ref="B18" r:id="rId49" xr:uid="{3D568B4E-F7AE-5F40-B5CB-594E82F6E5F1}"/>
    <hyperlink ref="B17" r:id="rId50" xr:uid="{DF5F856B-A3C3-8947-80A4-927EB7CF75BB}"/>
    <hyperlink ref="B16" r:id="rId51" xr:uid="{573317E4-37EF-0040-8DEC-2A2FF8771F64}"/>
    <hyperlink ref="B44" r:id="rId52" xr:uid="{E987BF38-ADF4-F745-AA46-B34C40E41FC6}"/>
    <hyperlink ref="B11" r:id="rId53" xr:uid="{BEFC2C76-0302-9741-97A8-526C2F82336E}"/>
    <hyperlink ref="B34" r:id="rId54" display="SAE-Supméca – Institut supérieur de mécanique de Paris " xr:uid="{D3D6D2E4-81F1-BA4C-9D93-2CA64899BF48}"/>
    <hyperlink ref="B8" r:id="rId55" xr:uid="{B5B9AE8E-DC4C-7B4F-9B1A-84B6217EEBDD}"/>
    <hyperlink ref="B26" r:id="rId56" xr:uid="{782C9D27-00C1-0245-9CB6-154790E95EC1}"/>
    <hyperlink ref="D11" r:id="rId57" xr:uid="{7B2ACC9F-91C7-1B42-AD83-06F205517D0E}"/>
    <hyperlink ref="D8" r:id="rId58" xr:uid="{6745F8D8-2D1C-4A49-B0E3-349D41E07241}"/>
    <hyperlink ref="D26" r:id="rId59" xr:uid="{49A722C2-67C0-104C-8819-82FD96D16191}"/>
    <hyperlink ref="D3" r:id="rId60" xr:uid="{DAAFAEEC-0C15-3C43-9D16-F0D47C9B8D1D}"/>
    <hyperlink ref="D38" r:id="rId61" xr:uid="{0D389336-2D21-C040-AA87-3EDA0E13A7A4}"/>
    <hyperlink ref="D39" r:id="rId62" xr:uid="{63AE7152-7BB3-D147-A738-ACF3970315E6}"/>
    <hyperlink ref="D41" r:id="rId63" xr:uid="{32FD3D58-DA22-A547-AE90-A85616C5FE53}"/>
    <hyperlink ref="D23" r:id="rId64" xr:uid="{9BA17090-DB7E-C344-A753-9C67D1516E1B}"/>
    <hyperlink ref="D49" r:id="rId65" xr:uid="{E8C42330-4722-E546-8AAC-71AABFF07CF4}"/>
    <hyperlink ref="D52" r:id="rId66" xr:uid="{3B77A253-3A58-594F-B4D5-F2E083451923}"/>
    <hyperlink ref="D18" r:id="rId67" xr:uid="{5D278D7A-2C85-1B4B-A24D-40990FDC1E57}"/>
    <hyperlink ref="D24" r:id="rId68" xr:uid="{FA37A31E-1D1A-864F-90D8-FCDD73FFA694}"/>
    <hyperlink ref="D16" r:id="rId69" xr:uid="{7473E528-AE60-2F4B-95AA-644E1C5E1410}"/>
    <hyperlink ref="D17" r:id="rId70" xr:uid="{6AA4BBEF-D50B-D047-8852-4B1D8AE45B1B}"/>
    <hyperlink ref="D45" r:id="rId71" xr:uid="{96F330F4-5C04-DD4E-B6CA-44A8E4E36498}"/>
    <hyperlink ref="D44" r:id="rId72" xr:uid="{1632021C-339E-2D4E-B6F0-6E1616305295}"/>
    <hyperlink ref="D48" r:id="rId73" xr:uid="{D5EE5EFC-39C5-0C4D-A8F6-FB35E6F247B1}"/>
    <hyperlink ref="D34" r:id="rId74" display="SAE-Supméca – Institut supérieur de mécanique de Paris " xr:uid="{BE72E3A2-A977-C249-9E34-83DCB5CF35A0}"/>
    <hyperlink ref="B10" r:id="rId75" xr:uid="{BF509ECE-4A0C-D749-B7B7-EF1DAD0035A0}"/>
    <hyperlink ref="B43" r:id="rId76" xr:uid="{A0D3A997-6CE9-D44D-8C55-1A985DB2EB8D}"/>
    <hyperlink ref="B46" r:id="rId77" xr:uid="{502834AD-3594-384C-8B14-8914D101C32F}"/>
    <hyperlink ref="B37" r:id="rId78" xr:uid="{82999913-F8D4-C94E-BFFE-A85EE1AAF1E1}"/>
    <hyperlink ref="B50" r:id="rId79" xr:uid="{8A524B14-868E-9F4A-9D4A-368D74991625}"/>
    <hyperlink ref="B51" r:id="rId80" xr:uid="{354EE4AE-38B4-0F4C-B335-78C0DF5804BA}"/>
    <hyperlink ref="B32" r:id="rId81" xr:uid="{FFF8B5E0-B7C5-EE43-A421-2A48004B917C}"/>
    <hyperlink ref="B12" r:id="rId82" xr:uid="{6F5B3D76-29C7-B44B-9B99-8A713599ADF7}"/>
    <hyperlink ref="B13" r:id="rId83" xr:uid="{FCF1E130-08DD-6A4D-AE46-B51E72B82C16}"/>
    <hyperlink ref="B40" r:id="rId84" xr:uid="{2398AD23-5142-6542-BA82-25C809957DB1}"/>
    <hyperlink ref="D12" r:id="rId85" xr:uid="{0308AEF9-785F-694F-8D4E-00BF1B5C175F}"/>
    <hyperlink ref="D10" r:id="rId86" xr:uid="{9773BC91-9505-4746-A1F5-C8DBD697F6FD}"/>
    <hyperlink ref="D13" r:id="rId87" xr:uid="{00A94C3E-4C90-FC41-8E55-04C1573F8F57}"/>
    <hyperlink ref="D43" r:id="rId88" xr:uid="{A0847C61-37D0-7847-8F5A-2DEA1F63AE99}"/>
    <hyperlink ref="D46" r:id="rId89" xr:uid="{8206D878-9675-C643-8C3D-D84801C5DB60}"/>
    <hyperlink ref="D50" r:id="rId90" xr:uid="{E8156DFE-1B92-AF45-9E4C-BA271C0F93C0}"/>
    <hyperlink ref="D51" r:id="rId91" xr:uid="{76FD999A-B79B-ED46-8DAB-A11C90A0BE6F}"/>
    <hyperlink ref="D32" r:id="rId92" xr:uid="{17CD9AEC-147E-4C4E-AA58-5F7450C2E157}"/>
    <hyperlink ref="D37" r:id="rId93" xr:uid="{2C0A19EB-FD38-714F-8607-0E05FC92A5C8}"/>
    <hyperlink ref="D40" r:id="rId94" xr:uid="{EDEF8B9E-C8C1-E946-8621-774CF5A272EA}"/>
    <hyperlink ref="B21" r:id="rId95" display="Mines Saint-Etienne" xr:uid="{D746046A-A122-914A-BDCD-AE83CE3E92F2}"/>
    <hyperlink ref="D21" r:id="rId96" display="Mines Saint-Etienne" xr:uid="{F265C066-4690-6E45-810C-C0D9211D192F}"/>
    <hyperlink ref="B35" r:id="rId97" xr:uid="{C77223D8-C5F5-C941-9EBD-9180E53AFDFB}"/>
    <hyperlink ref="D35" r:id="rId98" xr:uid="{FF9C7F4A-5FD6-CD41-A3C5-CEC957F5668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ALUMNI- Réseau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2025-09-09T12:06:45Z</dcterms:created>
  <dcterms:modified xsi:type="dcterms:W3CDTF">2025-09-09T12:07:53Z</dcterms:modified>
</cp:coreProperties>
</file>